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jaTillman\Downloads\"/>
    </mc:Choice>
  </mc:AlternateContent>
  <xr:revisionPtr revIDLastSave="0" documentId="13_ncr:1_{51B6C6D9-EA35-454E-8496-F1412BCBCB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ick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5" l="1"/>
  <c r="B16" i="15"/>
  <c r="B20" i="15" s="1"/>
  <c r="C14" i="15"/>
  <c r="B14" i="15"/>
  <c r="B23" i="15"/>
  <c r="C8" i="15"/>
  <c r="C10" i="15" s="1"/>
  <c r="C11" i="15" s="1"/>
  <c r="B8" i="15"/>
  <c r="B10" i="15" s="1"/>
  <c r="B11" i="15" s="1"/>
  <c r="B18" i="15"/>
  <c r="C12" i="15" l="1"/>
  <c r="C18" i="15" s="1"/>
  <c r="C19" i="15"/>
  <c r="B19" i="15"/>
  <c r="B21" i="15" s="1"/>
  <c r="B24" i="15" s="1"/>
  <c r="C20" i="15"/>
  <c r="C23" i="15" l="1"/>
  <c r="C21" i="15"/>
  <c r="C24" i="15" l="1"/>
  <c r="C25" i="15" s="1"/>
</calcChain>
</file>

<file path=xl/sharedStrings.xml><?xml version="1.0" encoding="utf-8"?>
<sst xmlns="http://schemas.openxmlformats.org/spreadsheetml/2006/main" count="28" uniqueCount="28">
  <si>
    <t>BRICK SIZE</t>
  </si>
  <si>
    <t>Brick Face Height</t>
  </si>
  <si>
    <t>Brick Face Length</t>
  </si>
  <si>
    <t>Add Mortar Joint</t>
  </si>
  <si>
    <t>Nominal Face Area</t>
  </si>
  <si>
    <t>Square inches in a Foot</t>
  </si>
  <si>
    <t>Square inches/Nominal Face Area</t>
  </si>
  <si>
    <t>Brick/Square Foot (With 5% Waste)</t>
  </si>
  <si>
    <t>Brick Quantity Needed</t>
  </si>
  <si>
    <t>Brick Cost</t>
  </si>
  <si>
    <t>Mortar Quantity (8 Bags/1000 Brick)</t>
  </si>
  <si>
    <t>Mortar Cost/Bag (Buff)</t>
  </si>
  <si>
    <t>Sand Quantity (1 Yard/1000 Brick)</t>
  </si>
  <si>
    <t>Sand Cost/Yard</t>
  </si>
  <si>
    <t>Brick Cost x Brick Quantity</t>
  </si>
  <si>
    <t>Mortar Cost x Mortar Quantity</t>
  </si>
  <si>
    <t>Sand Cost x Sand Quantity</t>
  </si>
  <si>
    <t>Total Cost Brick, Mortar, &amp; Sand</t>
  </si>
  <si>
    <t xml:space="preserve">Labor Cost </t>
  </si>
  <si>
    <t>Total Labor Cost (Brick Quantity x Labor Cost)</t>
  </si>
  <si>
    <t>Total: Brick, Mortar, Sand, Labor</t>
  </si>
  <si>
    <t xml:space="preserve">   Difference</t>
  </si>
  <si>
    <t>Note: Only change highlighted areas.</t>
  </si>
  <si>
    <t>Area Name</t>
  </si>
  <si>
    <t>Job Name</t>
  </si>
  <si>
    <t>Date</t>
  </si>
  <si>
    <t>Queen</t>
  </si>
  <si>
    <t>Cherokee 8" Queen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</si>
</sst>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i/>
      <sz val="10"/>
      <color indexed="18"/>
      <name val="Arial"/>
      <family val="2"/>
    </font>
    <font>
      <b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64"/>
      </right>
      <top style="medium">
        <color indexed="23"/>
      </top>
      <bottom style="medium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23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2" fontId="0" fillId="0" borderId="1" xfId="0" applyNumberFormat="1" applyBorder="1"/>
    <xf numFmtId="44" fontId="0" fillId="0" borderId="2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44" fontId="1" fillId="0" borderId="0" xfId="2" applyFont="1" applyFill="1" applyBorder="1" applyAlignment="1"/>
    <xf numFmtId="44" fontId="1" fillId="0" borderId="1" xfId="2" applyFont="1" applyFill="1" applyBorder="1" applyAlignme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2" fontId="0" fillId="0" borderId="7" xfId="0" applyNumberFormat="1" applyBorder="1"/>
    <xf numFmtId="0" fontId="2" fillId="0" borderId="8" xfId="0" applyFont="1" applyBorder="1" applyAlignment="1">
      <alignment horizontal="left"/>
    </xf>
    <xf numFmtId="2" fontId="0" fillId="0" borderId="9" xfId="0" applyNumberFormat="1" applyBorder="1"/>
    <xf numFmtId="0" fontId="0" fillId="0" borderId="9" xfId="0" applyBorder="1"/>
    <xf numFmtId="0" fontId="4" fillId="0" borderId="8" xfId="0" applyFont="1" applyBorder="1" applyAlignment="1">
      <alignment horizontal="left"/>
    </xf>
    <xf numFmtId="164" fontId="0" fillId="0" borderId="9" xfId="0" applyNumberFormat="1" applyBorder="1"/>
    <xf numFmtId="0" fontId="3" fillId="0" borderId="10" xfId="0" applyFont="1" applyBorder="1" applyAlignment="1">
      <alignment horizontal="left"/>
    </xf>
    <xf numFmtId="44" fontId="0" fillId="0" borderId="7" xfId="0" applyNumberFormat="1" applyBorder="1"/>
    <xf numFmtId="44" fontId="0" fillId="0" borderId="9" xfId="0" applyNumberFormat="1" applyBorder="1"/>
    <xf numFmtId="44" fontId="1" fillId="0" borderId="9" xfId="2" applyFont="1" applyFill="1" applyBorder="1" applyAlignment="1"/>
    <xf numFmtId="0" fontId="4" fillId="0" borderId="12" xfId="0" applyFont="1" applyBorder="1" applyAlignment="1">
      <alignment horizontal="left"/>
    </xf>
    <xf numFmtId="0" fontId="0" fillId="0" borderId="13" xfId="0" applyBorder="1"/>
    <xf numFmtId="44" fontId="0" fillId="0" borderId="14" xfId="0" applyNumberFormat="1" applyBorder="1"/>
    <xf numFmtId="44" fontId="5" fillId="2" borderId="1" xfId="2" applyFont="1" applyFill="1" applyBorder="1" applyAlignment="1"/>
    <xf numFmtId="44" fontId="5" fillId="2" borderId="9" xfId="2" applyFont="1" applyFill="1" applyBorder="1" applyAlignment="1"/>
    <xf numFmtId="44" fontId="5" fillId="2" borderId="2" xfId="2" applyFont="1" applyFill="1" applyBorder="1" applyAlignment="1"/>
    <xf numFmtId="44" fontId="5" fillId="2" borderId="7" xfId="2" applyFont="1" applyFill="1" applyBorder="1" applyAlignment="1"/>
    <xf numFmtId="0" fontId="5" fillId="2" borderId="0" xfId="0" applyFont="1" applyFill="1"/>
    <xf numFmtId="1" fontId="0" fillId="0" borderId="2" xfId="0" applyNumberFormat="1" applyBorder="1"/>
    <xf numFmtId="165" fontId="1" fillId="2" borderId="11" xfId="1" applyNumberFormat="1" applyFont="1" applyFill="1" applyBorder="1" applyAlignment="1"/>
    <xf numFmtId="3" fontId="5" fillId="2" borderId="0" xfId="0" applyNumberFormat="1" applyFont="1" applyFill="1"/>
    <xf numFmtId="1" fontId="0" fillId="0" borderId="7" xfId="0" applyNumberFormat="1" applyBorder="1"/>
    <xf numFmtId="15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zoomScaleNormal="100" zoomScaleSheetLayoutView="100" workbookViewId="0">
      <selection activeCell="D4" sqref="D4"/>
    </sheetView>
  </sheetViews>
  <sheetFormatPr defaultRowHeight="12.5" x14ac:dyDescent="0.25"/>
  <cols>
    <col min="1" max="1" width="41.1796875" customWidth="1"/>
    <col min="2" max="2" width="17.1796875" customWidth="1"/>
    <col min="3" max="3" width="17.81640625" customWidth="1"/>
  </cols>
  <sheetData>
    <row r="1" spans="1:3" ht="13.5" thickBot="1" x14ac:dyDescent="0.35">
      <c r="A1" s="41" t="s">
        <v>23</v>
      </c>
      <c r="B1" s="39"/>
      <c r="C1" s="40"/>
    </row>
    <row r="2" spans="1:3" ht="13.5" thickBot="1" x14ac:dyDescent="0.35">
      <c r="A2" s="41" t="s">
        <v>24</v>
      </c>
      <c r="B2" s="39"/>
      <c r="C2" s="40"/>
    </row>
    <row r="3" spans="1:3" ht="13.5" thickBot="1" x14ac:dyDescent="0.35">
      <c r="A3" s="38" t="s">
        <v>25</v>
      </c>
      <c r="B3" s="39"/>
      <c r="C3" s="40"/>
    </row>
    <row r="4" spans="1:3" ht="13.5" thickBot="1" x14ac:dyDescent="0.35">
      <c r="A4" s="12" t="s">
        <v>0</v>
      </c>
      <c r="B4" s="13" t="s">
        <v>26</v>
      </c>
      <c r="C4" s="14" t="s">
        <v>27</v>
      </c>
    </row>
    <row r="5" spans="1:3" x14ac:dyDescent="0.25">
      <c r="A5" s="15" t="s">
        <v>1</v>
      </c>
      <c r="B5" s="5">
        <v>2.75</v>
      </c>
      <c r="C5" s="16">
        <v>2.75</v>
      </c>
    </row>
    <row r="6" spans="1:3" x14ac:dyDescent="0.25">
      <c r="A6" s="15" t="s">
        <v>2</v>
      </c>
      <c r="B6" s="5">
        <v>7.625</v>
      </c>
      <c r="C6" s="16">
        <v>8</v>
      </c>
    </row>
    <row r="7" spans="1:3" ht="13" thickBot="1" x14ac:dyDescent="0.3">
      <c r="A7" s="15" t="s">
        <v>3</v>
      </c>
      <c r="B7" s="5">
        <v>0.375</v>
      </c>
      <c r="C7" s="16">
        <v>0.375</v>
      </c>
    </row>
    <row r="8" spans="1:3" ht="13.5" thickBot="1" x14ac:dyDescent="0.35">
      <c r="A8" s="17" t="s">
        <v>4</v>
      </c>
      <c r="B8" s="6">
        <f>(B5+B7)*(B6+B7)</f>
        <v>25</v>
      </c>
      <c r="C8" s="18">
        <f>(C5+C7)*(C6+C7)</f>
        <v>26.171875</v>
      </c>
    </row>
    <row r="9" spans="1:3" ht="13.5" thickBot="1" x14ac:dyDescent="0.35">
      <c r="A9" s="17" t="s">
        <v>5</v>
      </c>
      <c r="B9" s="3">
        <v>144</v>
      </c>
      <c r="C9" s="19">
        <v>144</v>
      </c>
    </row>
    <row r="10" spans="1:3" ht="13.5" thickBot="1" x14ac:dyDescent="0.35">
      <c r="A10" s="20" t="s">
        <v>6</v>
      </c>
      <c r="B10" s="9">
        <f>B9/B8</f>
        <v>5.76</v>
      </c>
      <c r="C10" s="21">
        <f>C9/C8</f>
        <v>5.5020895522388056</v>
      </c>
    </row>
    <row r="11" spans="1:3" ht="13.5" thickBot="1" x14ac:dyDescent="0.35">
      <c r="A11" s="20" t="s">
        <v>7</v>
      </c>
      <c r="B11" s="9">
        <f>B10*1.05</f>
        <v>6.048</v>
      </c>
      <c r="C11" s="21">
        <f>C10*1.05</f>
        <v>5.7771940298507465</v>
      </c>
    </row>
    <row r="12" spans="1:3" ht="13.5" thickBot="1" x14ac:dyDescent="0.35">
      <c r="A12" s="22" t="s">
        <v>8</v>
      </c>
      <c r="B12" s="36">
        <v>45000</v>
      </c>
      <c r="C12" s="35">
        <f>B12*C11/B11</f>
        <v>42985.074626865673</v>
      </c>
    </row>
    <row r="13" spans="1:3" ht="13.5" thickBot="1" x14ac:dyDescent="0.35">
      <c r="A13" s="17" t="s">
        <v>9</v>
      </c>
      <c r="B13" s="29">
        <v>450</v>
      </c>
      <c r="C13" s="30">
        <v>550</v>
      </c>
    </row>
    <row r="14" spans="1:3" x14ac:dyDescent="0.25">
      <c r="A14" s="15" t="s">
        <v>10</v>
      </c>
      <c r="B14" s="4">
        <f>B12*8/1000</f>
        <v>360</v>
      </c>
      <c r="C14" s="37">
        <f>C12*8/1000</f>
        <v>343.8805970149254</v>
      </c>
    </row>
    <row r="15" spans="1:3" ht="13" x14ac:dyDescent="0.3">
      <c r="A15" s="15" t="s">
        <v>11</v>
      </c>
      <c r="B15" s="31">
        <v>23</v>
      </c>
      <c r="C15" s="32">
        <v>23</v>
      </c>
    </row>
    <row r="16" spans="1:3" x14ac:dyDescent="0.25">
      <c r="A16" s="15" t="s">
        <v>12</v>
      </c>
      <c r="B16" s="34">
        <f>B12*1/1000</f>
        <v>45</v>
      </c>
      <c r="C16" s="37">
        <f>C12*1/1000</f>
        <v>42.985074626865675</v>
      </c>
    </row>
    <row r="17" spans="1:3" ht="13" x14ac:dyDescent="0.3">
      <c r="A17" s="15" t="s">
        <v>13</v>
      </c>
      <c r="B17" s="31">
        <v>50</v>
      </c>
      <c r="C17" s="32">
        <v>50</v>
      </c>
    </row>
    <row r="18" spans="1:3" ht="13" thickBot="1" x14ac:dyDescent="0.3">
      <c r="A18" s="15" t="s">
        <v>14</v>
      </c>
      <c r="B18" s="7">
        <f>B12/1000*B13</f>
        <v>20250</v>
      </c>
      <c r="C18" s="23">
        <f>C12/1000*C13</f>
        <v>23641.791044776121</v>
      </c>
    </row>
    <row r="19" spans="1:3" ht="13.5" thickBot="1" x14ac:dyDescent="0.35">
      <c r="A19" s="17" t="s">
        <v>15</v>
      </c>
      <c r="B19" s="8">
        <f>B14*B15</f>
        <v>8280</v>
      </c>
      <c r="C19" s="24">
        <f>C14*C15</f>
        <v>7909.253731343284</v>
      </c>
    </row>
    <row r="20" spans="1:3" ht="13.5" thickBot="1" x14ac:dyDescent="0.35">
      <c r="A20" s="17" t="s">
        <v>16</v>
      </c>
      <c r="B20" s="8">
        <f>B16*B17</f>
        <v>2250</v>
      </c>
      <c r="C20" s="24">
        <f>C16*C17</f>
        <v>2149.2537313432836</v>
      </c>
    </row>
    <row r="21" spans="1:3" ht="13.5" thickBot="1" x14ac:dyDescent="0.35">
      <c r="A21" s="17" t="s">
        <v>17</v>
      </c>
      <c r="B21" s="8">
        <f>SUM(B18:B20)</f>
        <v>30780</v>
      </c>
      <c r="C21" s="24">
        <f>SUM(C18:C20)</f>
        <v>33700.298507462685</v>
      </c>
    </row>
    <row r="22" spans="1:3" ht="13.5" thickBot="1" x14ac:dyDescent="0.35">
      <c r="A22" s="17" t="s">
        <v>18</v>
      </c>
      <c r="B22" s="29">
        <v>650</v>
      </c>
      <c r="C22" s="30">
        <v>650</v>
      </c>
    </row>
    <row r="23" spans="1:3" ht="13.5" thickBot="1" x14ac:dyDescent="0.35">
      <c r="A23" s="17" t="s">
        <v>19</v>
      </c>
      <c r="B23" s="11">
        <f>B12/1000*B22</f>
        <v>29250</v>
      </c>
      <c r="C23" s="25">
        <f>C12/1000*C22</f>
        <v>27940.298507462689</v>
      </c>
    </row>
    <row r="24" spans="1:3" ht="13.5" thickBot="1" x14ac:dyDescent="0.35">
      <c r="A24" s="20" t="s">
        <v>20</v>
      </c>
      <c r="B24" s="8">
        <f>B21+B23</f>
        <v>60030</v>
      </c>
      <c r="C24" s="24">
        <f>C21+C23</f>
        <v>61640.59701492537</v>
      </c>
    </row>
    <row r="25" spans="1:3" ht="13.5" thickBot="1" x14ac:dyDescent="0.35">
      <c r="A25" s="26" t="s">
        <v>21</v>
      </c>
      <c r="B25" s="27"/>
      <c r="C25" s="28">
        <f>B24-C24</f>
        <v>-1610.5970149253699</v>
      </c>
    </row>
    <row r="27" spans="1:3" ht="13" x14ac:dyDescent="0.3">
      <c r="A27" s="33" t="s">
        <v>22</v>
      </c>
      <c r="C27" s="1"/>
    </row>
    <row r="28" spans="1:3" x14ac:dyDescent="0.25">
      <c r="B28" s="1"/>
      <c r="C28" s="1"/>
    </row>
    <row r="29" spans="1:3" x14ac:dyDescent="0.25">
      <c r="B29" s="1"/>
      <c r="C29" s="1"/>
    </row>
    <row r="30" spans="1:3" x14ac:dyDescent="0.25">
      <c r="B30" s="1"/>
    </row>
    <row r="32" spans="1:3" x14ac:dyDescent="0.25">
      <c r="B32" s="1"/>
      <c r="C32" s="1"/>
    </row>
    <row r="33" spans="2:3" x14ac:dyDescent="0.25">
      <c r="B33" s="1"/>
    </row>
    <row r="35" spans="2:3" x14ac:dyDescent="0.25">
      <c r="B35" s="10"/>
      <c r="C35" s="10"/>
    </row>
    <row r="36" spans="2:3" x14ac:dyDescent="0.25">
      <c r="B36" s="2"/>
      <c r="C36" s="2"/>
    </row>
    <row r="37" spans="2:3" x14ac:dyDescent="0.25">
      <c r="B37" s="10"/>
      <c r="C37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</sheetData>
  <mergeCells count="3">
    <mergeCell ref="A3:C3"/>
    <mergeCell ref="A2:C2"/>
    <mergeCell ref="A1:C1"/>
  </mergeCells>
  <phoneticPr fontId="0" type="noConversion"/>
  <pageMargins left="0.75" right="0.75" top="1" bottom="1" header="0.5" footer="0.5"/>
  <pageSetup scale="12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Brick</vt:lpstr>
    </vt:vector>
  </TitlesOfParts>
  <Manager/>
  <Company>Jenkins Brick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Holder</dc:creator>
  <cp:keywords/>
  <dc:description/>
  <cp:lastModifiedBy>Sonja Tillman</cp:lastModifiedBy>
  <cp:revision/>
  <cp:lastPrinted>2025-04-01T15:12:36Z</cp:lastPrinted>
  <dcterms:created xsi:type="dcterms:W3CDTF">2000-10-06T12:48:47Z</dcterms:created>
  <dcterms:modified xsi:type="dcterms:W3CDTF">2026-03-20T13:14:48Z</dcterms:modified>
  <cp:category/>
  <cp:contentStatus/>
</cp:coreProperties>
</file>